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01 Implementierung/05 Berichtsportal und Daten/2022 Daten Berichtsportal/"/>
    </mc:Choice>
  </mc:AlternateContent>
  <xr:revisionPtr revIDLastSave="107" documentId="8_{A637E08D-07B2-4B08-B147-FFBD70B41A02}" xr6:coauthVersionLast="47" xr6:coauthVersionMax="47" xr10:uidLastSave="{6660849E-B1EA-4AE3-90AF-84F01A9D2BF7}"/>
  <bookViews>
    <workbookView xWindow="4935" yWindow="2535" windowWidth="21600" windowHeight="11295" xr2:uid="{00000000-000D-0000-FFFF-FFFF00000000}"/>
  </bookViews>
  <sheets>
    <sheet name="51000-0005" sheetId="1" r:id="rId1"/>
  </sheets>
  <definedNames>
    <definedName name="_xlnm.Print_Titles" localSheetId="0">'51000-0005'!$1:$6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11" i="1"/>
  <c r="H31" i="1"/>
  <c r="E28" i="1"/>
  <c r="E31" i="1"/>
  <c r="H33" i="1"/>
  <c r="H34" i="1"/>
  <c r="H35" i="1"/>
  <c r="H30" i="1"/>
  <c r="H29" i="1"/>
  <c r="H28" i="1"/>
  <c r="H26" i="1"/>
  <c r="H25" i="1"/>
  <c r="H24" i="1"/>
  <c r="H23" i="1"/>
  <c r="H21" i="1"/>
  <c r="H20" i="1"/>
  <c r="H19" i="1"/>
  <c r="H18" i="1"/>
  <c r="H16" i="1"/>
  <c r="H15" i="1"/>
  <c r="H14" i="1"/>
  <c r="H13" i="1"/>
  <c r="H9" i="1"/>
  <c r="H10" i="1"/>
  <c r="H8" i="1"/>
  <c r="E36" i="1"/>
  <c r="E35" i="1"/>
  <c r="E34" i="1"/>
  <c r="E33" i="1"/>
  <c r="E30" i="1"/>
  <c r="E29" i="1"/>
  <c r="E26" i="1"/>
  <c r="E25" i="1"/>
  <c r="E24" i="1"/>
  <c r="E23" i="1"/>
  <c r="E21" i="1"/>
  <c r="E20" i="1"/>
  <c r="E19" i="1"/>
  <c r="E18" i="1"/>
  <c r="E16" i="1"/>
  <c r="E15" i="1"/>
  <c r="E14" i="1"/>
  <c r="E13" i="1"/>
  <c r="E9" i="1"/>
  <c r="E10" i="1"/>
  <c r="E11" i="1"/>
  <c r="E8" i="1"/>
  <c r="J16" i="1" l="1"/>
  <c r="G26" i="1"/>
  <c r="J26" i="1"/>
  <c r="J36" i="1"/>
  <c r="J21" i="1"/>
  <c r="G11" i="1"/>
  <c r="G21" i="1"/>
  <c r="G36" i="1"/>
  <c r="G31" i="1"/>
  <c r="J31" i="1"/>
  <c r="G16" i="1"/>
  <c r="J11" i="1"/>
</calcChain>
</file>

<file path=xl/sharedStrings.xml><?xml version="1.0" encoding="utf-8"?>
<sst xmlns="http://schemas.openxmlformats.org/spreadsheetml/2006/main" count="82" uniqueCount="30">
  <si>
    <t>Aus- und Einfuhr (Außenhandel): Deutschland, Jahre,
Warensystematik</t>
  </si>
  <si>
    <t>Außenhandel</t>
  </si>
  <si>
    <t>Deutschland</t>
  </si>
  <si>
    <t>GP2019 (2-Steller): Außenhandel</t>
  </si>
  <si>
    <t>Ausfuhr: Gewicht</t>
  </si>
  <si>
    <t>Ausfuhr: Wert</t>
  </si>
  <si>
    <t>t</t>
  </si>
  <si>
    <t>Tsd. EUR</t>
  </si>
  <si>
    <t>2018</t>
  </si>
  <si>
    <t>GP19-05</t>
  </si>
  <si>
    <t>Kohle</t>
  </si>
  <si>
    <t>GP19-06</t>
  </si>
  <si>
    <t>Erdöl und Erdgas</t>
  </si>
  <si>
    <t>GP19-07</t>
  </si>
  <si>
    <t>Erze</t>
  </si>
  <si>
    <t>GP19-08</t>
  </si>
  <si>
    <t>Steine und Erden, sonstige Bergbauerzeugnisse</t>
  </si>
  <si>
    <t>2019</t>
  </si>
  <si>
    <t>2020</t>
  </si>
  <si>
    <t>2021</t>
  </si>
  <si>
    <t>2022</t>
  </si>
  <si>
    <t>______________</t>
  </si>
  <si>
    <t>in Mrd. Euro</t>
  </si>
  <si>
    <t>Wert insg. in Mrd. Euro</t>
  </si>
  <si>
    <t>in Mio. t</t>
  </si>
  <si>
    <t>Gewicht insg. in Mio. t</t>
  </si>
  <si>
    <t>(Letzte Aktualisierung: April 2024)</t>
  </si>
  <si>
    <t>2023*</t>
  </si>
  <si>
    <t>*Bei den Zahlen für 2023 handelt es sich um vorläufige Daten</t>
  </si>
  <si>
    <t>Quelle: Statistisches Bundesamt Tabellencode 51000-005 Aus- und Einfuhr (Außenhandel): Deutschland, GP2019 (2-Steller). Die Statistik ist über die GENESIS-Online Datenbank abrufbar: https://www-genesis.destatis.de/genesis/online?operation=statistic&amp;levelindex=0&amp;levelid=1712326275847&amp;code=51000#abreadcrumb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</si>
</sst>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indexed="8"/>
      <name val="Aptos Narrow"/>
      <family val="2"/>
      <scheme val="minor"/>
    </font>
    <font>
      <sz val="10"/>
      <name val="Arial"/>
    </font>
    <font>
      <sz val="11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4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4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Fill="1"/>
    <xf numFmtId="49" fontId="5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pane xSplit="2" ySplit="6" topLeftCell="C37" activePane="bottomRight" state="frozen"/>
      <selection pane="topRight"/>
      <selection pane="bottomLeft"/>
      <selection pane="bottomRight" activeCell="A41" sqref="A41:E41"/>
    </sheetView>
  </sheetViews>
  <sheetFormatPr baseColWidth="10" defaultColWidth="12.7109375" defaultRowHeight="13.5" x14ac:dyDescent="0.25"/>
  <cols>
    <col min="1" max="1" width="9.140625" style="1" customWidth="1"/>
    <col min="2" max="2" width="45.140625" style="1" customWidth="1"/>
    <col min="3" max="3" width="11.7109375" customWidth="1"/>
    <col min="4" max="4" width="10" customWidth="1"/>
    <col min="5" max="5" width="12.7109375" style="1"/>
    <col min="6" max="6" width="20.42578125" style="1" bestFit="1" customWidth="1"/>
    <col min="7" max="8" width="12.7109375" style="1"/>
    <col min="9" max="9" width="19.7109375" style="1" bestFit="1" customWidth="1"/>
    <col min="10" max="16384" width="12.7109375" style="1"/>
  </cols>
  <sheetData>
    <row r="1" spans="1:11" ht="30" customHeight="1" x14ac:dyDescent="0.25">
      <c r="A1" s="23" t="s">
        <v>0</v>
      </c>
      <c r="B1" s="21"/>
      <c r="C1" s="22"/>
      <c r="D1" s="22"/>
      <c r="E1" s="4"/>
      <c r="F1" s="4"/>
      <c r="G1" s="4"/>
      <c r="H1" s="4"/>
      <c r="I1" s="4"/>
      <c r="J1" s="4"/>
    </row>
    <row r="2" spans="1:11" ht="15" x14ac:dyDescent="0.25">
      <c r="A2" s="23" t="s">
        <v>1</v>
      </c>
      <c r="B2" s="21"/>
      <c r="C2" s="22"/>
      <c r="D2" s="22"/>
      <c r="E2" s="7"/>
      <c r="F2" s="7"/>
      <c r="G2" s="7"/>
      <c r="H2" s="7"/>
      <c r="I2" s="7"/>
      <c r="J2" s="7"/>
      <c r="K2" s="3"/>
    </row>
    <row r="3" spans="1:11" s="2" customFormat="1" ht="15" x14ac:dyDescent="0.25">
      <c r="A3" s="23" t="s">
        <v>2</v>
      </c>
      <c r="B3" s="21"/>
      <c r="C3" s="22"/>
      <c r="D3" s="22"/>
      <c r="E3" s="7"/>
      <c r="F3" s="7"/>
      <c r="G3" s="7"/>
      <c r="H3" s="7"/>
      <c r="I3" s="7"/>
      <c r="J3" s="7"/>
      <c r="K3" s="3"/>
    </row>
    <row r="4" spans="1:11" ht="15" x14ac:dyDescent="0.25">
      <c r="A4" s="5" t="s">
        <v>26</v>
      </c>
      <c r="C4" s="1"/>
      <c r="D4" s="1"/>
      <c r="E4" s="7"/>
      <c r="F4" s="7"/>
      <c r="G4" s="7"/>
      <c r="H4" s="7"/>
      <c r="I4" s="7"/>
      <c r="J4" s="7"/>
      <c r="K4" s="3"/>
    </row>
    <row r="5" spans="1:11" ht="25.5" customHeight="1" x14ac:dyDescent="0.25">
      <c r="A5" s="24" t="s">
        <v>3</v>
      </c>
      <c r="B5" s="25"/>
      <c r="C5" s="8" t="s">
        <v>4</v>
      </c>
      <c r="D5" s="8" t="s">
        <v>5</v>
      </c>
      <c r="E5" s="9" t="s">
        <v>5</v>
      </c>
      <c r="F5" s="10"/>
      <c r="G5" s="10"/>
      <c r="H5" s="9" t="s">
        <v>4</v>
      </c>
      <c r="I5" s="10"/>
      <c r="J5" s="11"/>
      <c r="K5" s="3"/>
    </row>
    <row r="6" spans="1:11" ht="15" x14ac:dyDescent="0.25">
      <c r="A6" s="26"/>
      <c r="B6" s="27"/>
      <c r="C6" s="12" t="s">
        <v>6</v>
      </c>
      <c r="D6" s="12" t="s">
        <v>7</v>
      </c>
      <c r="E6" s="13" t="s">
        <v>22</v>
      </c>
      <c r="F6" s="14"/>
      <c r="G6" s="14"/>
      <c r="H6" s="13" t="s">
        <v>24</v>
      </c>
      <c r="I6" s="14"/>
      <c r="J6" s="15"/>
      <c r="K6" s="3"/>
    </row>
    <row r="7" spans="1:11" ht="33.75" customHeight="1" x14ac:dyDescent="0.25">
      <c r="A7" s="20" t="s">
        <v>8</v>
      </c>
      <c r="B7" s="21"/>
      <c r="C7" s="22"/>
      <c r="D7" s="22"/>
      <c r="E7" s="7"/>
      <c r="F7" s="7"/>
      <c r="G7" s="7"/>
      <c r="H7" s="7"/>
      <c r="I7" s="7"/>
      <c r="J7" s="7"/>
      <c r="K7" s="3"/>
    </row>
    <row r="8" spans="1:11" ht="15" x14ac:dyDescent="0.25">
      <c r="A8" s="16" t="s">
        <v>9</v>
      </c>
      <c r="B8" s="17" t="s">
        <v>10</v>
      </c>
      <c r="C8" s="18">
        <v>1187565.1000000001</v>
      </c>
      <c r="D8" s="18">
        <v>123031</v>
      </c>
      <c r="E8" s="19">
        <f>D8/1000000</f>
        <v>0.123031</v>
      </c>
      <c r="F8" s="7"/>
      <c r="G8" s="7"/>
      <c r="H8" s="19">
        <f>C8/1000000</f>
        <v>1.1875651</v>
      </c>
      <c r="I8" s="7"/>
      <c r="J8" s="7"/>
      <c r="K8" s="3"/>
    </row>
    <row r="9" spans="1:11" ht="15" x14ac:dyDescent="0.25">
      <c r="A9" s="16" t="s">
        <v>11</v>
      </c>
      <c r="B9" s="17" t="s">
        <v>12</v>
      </c>
      <c r="C9" s="18">
        <v>34189144.5</v>
      </c>
      <c r="D9" s="18">
        <v>9204214</v>
      </c>
      <c r="E9" s="19">
        <f t="shared" ref="E9:E11" si="0">D9/1000000</f>
        <v>9.2042140000000003</v>
      </c>
      <c r="F9" s="7"/>
      <c r="G9" s="7"/>
      <c r="H9" s="19">
        <f t="shared" ref="H9:H10" si="1">C9/1000000</f>
        <v>34.189144499999998</v>
      </c>
      <c r="I9" s="7"/>
      <c r="J9" s="7"/>
      <c r="K9" s="3"/>
    </row>
    <row r="10" spans="1:11" ht="15" x14ac:dyDescent="0.25">
      <c r="A10" s="16" t="s">
        <v>13</v>
      </c>
      <c r="B10" s="17" t="s">
        <v>14</v>
      </c>
      <c r="C10" s="18">
        <v>233780.1</v>
      </c>
      <c r="D10" s="18">
        <v>132265</v>
      </c>
      <c r="E10" s="19">
        <f t="shared" si="0"/>
        <v>0.13226499999999999</v>
      </c>
      <c r="F10" s="7"/>
      <c r="G10" s="7"/>
      <c r="H10" s="19">
        <f t="shared" si="1"/>
        <v>0.23378010000000002</v>
      </c>
      <c r="I10" s="7"/>
      <c r="J10" s="7"/>
      <c r="K10" s="3"/>
    </row>
    <row r="11" spans="1:11" ht="15" x14ac:dyDescent="0.25">
      <c r="A11" s="16" t="s">
        <v>15</v>
      </c>
      <c r="B11" s="17" t="s">
        <v>16</v>
      </c>
      <c r="C11" s="18">
        <v>36018253.299999997</v>
      </c>
      <c r="D11" s="18">
        <v>1414850</v>
      </c>
      <c r="E11" s="19">
        <f t="shared" si="0"/>
        <v>1.4148499999999999</v>
      </c>
      <c r="F11" s="7" t="s">
        <v>23</v>
      </c>
      <c r="G11" s="19">
        <f>SUM(E8:E11)</f>
        <v>10.874359999999999</v>
      </c>
      <c r="H11" s="19">
        <f>C11/1000000</f>
        <v>36.018253299999998</v>
      </c>
      <c r="I11" s="7" t="s">
        <v>25</v>
      </c>
      <c r="J11" s="19">
        <f>SUM(H8:H11)</f>
        <v>71.628742999999986</v>
      </c>
      <c r="K11" s="3"/>
    </row>
    <row r="12" spans="1:11" ht="33.75" customHeight="1" x14ac:dyDescent="0.25">
      <c r="A12" s="20" t="s">
        <v>17</v>
      </c>
      <c r="B12" s="21"/>
      <c r="C12" s="22"/>
      <c r="D12" s="22"/>
      <c r="E12" s="7"/>
      <c r="F12" s="7"/>
      <c r="G12" s="7"/>
      <c r="H12" s="7"/>
      <c r="I12" s="7"/>
      <c r="J12" s="7"/>
      <c r="K12" s="3"/>
    </row>
    <row r="13" spans="1:11" ht="15" x14ac:dyDescent="0.25">
      <c r="A13" s="16" t="s">
        <v>9</v>
      </c>
      <c r="B13" s="17" t="s">
        <v>10</v>
      </c>
      <c r="C13" s="18">
        <v>1359678.4</v>
      </c>
      <c r="D13" s="18">
        <v>139460</v>
      </c>
      <c r="E13" s="19">
        <f>D13/1000000</f>
        <v>0.13946</v>
      </c>
      <c r="F13" s="7"/>
      <c r="G13" s="7"/>
      <c r="H13" s="19">
        <f>C13/1000000</f>
        <v>1.3596784</v>
      </c>
      <c r="I13" s="7"/>
      <c r="J13" s="7"/>
      <c r="K13" s="3"/>
    </row>
    <row r="14" spans="1:11" ht="15" x14ac:dyDescent="0.25">
      <c r="A14" s="16" t="s">
        <v>11</v>
      </c>
      <c r="B14" s="17" t="s">
        <v>12</v>
      </c>
      <c r="C14" s="18">
        <v>55399618.399999999</v>
      </c>
      <c r="D14" s="18">
        <v>11894676</v>
      </c>
      <c r="E14" s="19">
        <f t="shared" ref="E14:E16" si="2">D14/1000000</f>
        <v>11.894676</v>
      </c>
      <c r="F14" s="7"/>
      <c r="G14" s="7"/>
      <c r="H14" s="19">
        <f t="shared" ref="H14:H16" si="3">C14/1000000</f>
        <v>55.399618400000001</v>
      </c>
      <c r="I14" s="7"/>
      <c r="J14" s="7"/>
      <c r="K14" s="3"/>
    </row>
    <row r="15" spans="1:11" ht="15" x14ac:dyDescent="0.25">
      <c r="A15" s="16" t="s">
        <v>13</v>
      </c>
      <c r="B15" s="17" t="s">
        <v>14</v>
      </c>
      <c r="C15" s="18">
        <v>741727.9</v>
      </c>
      <c r="D15" s="18">
        <v>180835</v>
      </c>
      <c r="E15" s="19">
        <f t="shared" si="2"/>
        <v>0.180835</v>
      </c>
      <c r="F15" s="7"/>
      <c r="G15" s="7"/>
      <c r="H15" s="19">
        <f t="shared" si="3"/>
        <v>0.7417279</v>
      </c>
      <c r="I15" s="7"/>
      <c r="J15" s="7"/>
      <c r="K15" s="3"/>
    </row>
    <row r="16" spans="1:11" ht="15" x14ac:dyDescent="0.25">
      <c r="A16" s="16" t="s">
        <v>15</v>
      </c>
      <c r="B16" s="17" t="s">
        <v>16</v>
      </c>
      <c r="C16" s="18">
        <v>35190836.299999997</v>
      </c>
      <c r="D16" s="18">
        <v>1370478</v>
      </c>
      <c r="E16" s="19">
        <f t="shared" si="2"/>
        <v>1.3704780000000001</v>
      </c>
      <c r="F16" s="7" t="s">
        <v>23</v>
      </c>
      <c r="G16" s="19">
        <f>SUM(E13:E16)</f>
        <v>13.585449000000001</v>
      </c>
      <c r="H16" s="19">
        <f t="shared" si="3"/>
        <v>35.190836299999994</v>
      </c>
      <c r="I16" s="7" t="s">
        <v>25</v>
      </c>
      <c r="J16" s="19">
        <f>SUM(H13:H16)</f>
        <v>92.691860999999989</v>
      </c>
      <c r="K16" s="3"/>
    </row>
    <row r="17" spans="1:11" ht="33.75" customHeight="1" x14ac:dyDescent="0.25">
      <c r="A17" s="20" t="s">
        <v>18</v>
      </c>
      <c r="B17" s="21"/>
      <c r="C17" s="22"/>
      <c r="D17" s="22"/>
      <c r="E17" s="7"/>
      <c r="F17" s="7"/>
      <c r="G17" s="7"/>
      <c r="H17" s="7"/>
      <c r="I17" s="7"/>
      <c r="J17" s="7"/>
      <c r="K17" s="3"/>
    </row>
    <row r="18" spans="1:11" ht="15" x14ac:dyDescent="0.25">
      <c r="A18" s="16" t="s">
        <v>9</v>
      </c>
      <c r="B18" s="17" t="s">
        <v>10</v>
      </c>
      <c r="C18" s="18">
        <v>1267652.6000000001</v>
      </c>
      <c r="D18" s="18">
        <v>117689</v>
      </c>
      <c r="E18" s="19">
        <f>D18/1000000</f>
        <v>0.117689</v>
      </c>
      <c r="F18" s="7"/>
      <c r="G18" s="7"/>
      <c r="H18" s="19">
        <f>C18/1000000</f>
        <v>1.2676526000000001</v>
      </c>
      <c r="I18" s="7"/>
      <c r="J18" s="7"/>
      <c r="K18" s="3"/>
    </row>
    <row r="19" spans="1:11" ht="15" x14ac:dyDescent="0.25">
      <c r="A19" s="16" t="s">
        <v>11</v>
      </c>
      <c r="B19" s="17" t="s">
        <v>12</v>
      </c>
      <c r="C19" s="18">
        <v>47106946</v>
      </c>
      <c r="D19" s="18">
        <v>8275933</v>
      </c>
      <c r="E19" s="19">
        <f t="shared" ref="E19:E21" si="4">D19/1000000</f>
        <v>8.2759330000000002</v>
      </c>
      <c r="F19" s="7"/>
      <c r="G19" s="7"/>
      <c r="H19" s="19">
        <f t="shared" ref="H19:H21" si="5">C19/1000000</f>
        <v>47.106946000000001</v>
      </c>
      <c r="I19" s="7"/>
      <c r="J19" s="7"/>
      <c r="K19" s="3"/>
    </row>
    <row r="20" spans="1:11" ht="15" x14ac:dyDescent="0.25">
      <c r="A20" s="16" t="s">
        <v>13</v>
      </c>
      <c r="B20" s="17" t="s">
        <v>14</v>
      </c>
      <c r="C20" s="18">
        <v>998392</v>
      </c>
      <c r="D20" s="18">
        <v>160713</v>
      </c>
      <c r="E20" s="19">
        <f t="shared" si="4"/>
        <v>0.16071299999999999</v>
      </c>
      <c r="F20" s="7"/>
      <c r="G20" s="7"/>
      <c r="H20" s="19">
        <f t="shared" si="5"/>
        <v>0.99839199999999995</v>
      </c>
      <c r="I20" s="7"/>
      <c r="J20" s="7"/>
      <c r="K20" s="3"/>
    </row>
    <row r="21" spans="1:11" ht="15" x14ac:dyDescent="0.25">
      <c r="A21" s="16" t="s">
        <v>15</v>
      </c>
      <c r="B21" s="17" t="s">
        <v>16</v>
      </c>
      <c r="C21" s="18">
        <v>31924640.600000001</v>
      </c>
      <c r="D21" s="18">
        <v>1298761</v>
      </c>
      <c r="E21" s="19">
        <f t="shared" si="4"/>
        <v>1.2987610000000001</v>
      </c>
      <c r="F21" s="7" t="s">
        <v>23</v>
      </c>
      <c r="G21" s="19">
        <f>SUM(E18:E21)</f>
        <v>9.8530960000000007</v>
      </c>
      <c r="H21" s="19">
        <f t="shared" si="5"/>
        <v>31.9246406</v>
      </c>
      <c r="I21" s="7" t="s">
        <v>25</v>
      </c>
      <c r="J21" s="19">
        <f>SUM(H18:H21)</f>
        <v>81.297631199999998</v>
      </c>
      <c r="K21" s="3"/>
    </row>
    <row r="22" spans="1:11" ht="33.75" customHeight="1" x14ac:dyDescent="0.25">
      <c r="A22" s="20" t="s">
        <v>19</v>
      </c>
      <c r="B22" s="21"/>
      <c r="C22" s="22"/>
      <c r="D22" s="22"/>
      <c r="E22" s="7"/>
      <c r="F22" s="7"/>
      <c r="G22" s="7"/>
      <c r="H22" s="7"/>
      <c r="I22" s="7"/>
      <c r="J22" s="7"/>
      <c r="K22" s="3"/>
    </row>
    <row r="23" spans="1:11" ht="15" x14ac:dyDescent="0.25">
      <c r="A23" s="16" t="s">
        <v>9</v>
      </c>
      <c r="B23" s="17" t="s">
        <v>10</v>
      </c>
      <c r="C23" s="18">
        <v>1696898.6</v>
      </c>
      <c r="D23" s="18">
        <v>178083</v>
      </c>
      <c r="E23" s="19">
        <f>D23/1000000</f>
        <v>0.17808299999999999</v>
      </c>
      <c r="F23" s="7"/>
      <c r="G23" s="7"/>
      <c r="H23" s="19">
        <f>C23/1000000</f>
        <v>1.6968986000000001</v>
      </c>
      <c r="I23" s="7"/>
      <c r="J23" s="7"/>
      <c r="K23" s="3"/>
    </row>
    <row r="24" spans="1:11" ht="15" x14ac:dyDescent="0.25">
      <c r="A24" s="16" t="s">
        <v>11</v>
      </c>
      <c r="B24" s="17" t="s">
        <v>12</v>
      </c>
      <c r="C24" s="18">
        <v>38336213.600000001</v>
      </c>
      <c r="D24" s="18">
        <v>12041088</v>
      </c>
      <c r="E24" s="19">
        <f t="shared" ref="E24:E26" si="6">D24/1000000</f>
        <v>12.041088</v>
      </c>
      <c r="F24" s="7"/>
      <c r="G24" s="7"/>
      <c r="H24" s="19">
        <f t="shared" ref="H24:H26" si="7">C24/1000000</f>
        <v>38.336213600000001</v>
      </c>
      <c r="I24" s="7"/>
      <c r="J24" s="7"/>
      <c r="K24" s="3"/>
    </row>
    <row r="25" spans="1:11" ht="15" x14ac:dyDescent="0.25">
      <c r="A25" s="16" t="s">
        <v>13</v>
      </c>
      <c r="B25" s="17" t="s">
        <v>14</v>
      </c>
      <c r="C25" s="18">
        <v>1625793.3</v>
      </c>
      <c r="D25" s="18">
        <v>365270</v>
      </c>
      <c r="E25" s="19">
        <f t="shared" si="6"/>
        <v>0.36526999999999998</v>
      </c>
      <c r="F25" s="7"/>
      <c r="G25" s="7"/>
      <c r="H25" s="19">
        <f t="shared" si="7"/>
        <v>1.6257933</v>
      </c>
      <c r="I25" s="7"/>
      <c r="J25" s="7"/>
      <c r="K25" s="3"/>
    </row>
    <row r="26" spans="1:11" ht="15" x14ac:dyDescent="0.25">
      <c r="A26" s="16" t="s">
        <v>15</v>
      </c>
      <c r="B26" s="17" t="s">
        <v>16</v>
      </c>
      <c r="C26" s="18">
        <v>35219542.299999997</v>
      </c>
      <c r="D26" s="18">
        <v>1525862</v>
      </c>
      <c r="E26" s="19">
        <f t="shared" si="6"/>
        <v>1.5258620000000001</v>
      </c>
      <c r="F26" s="7" t="s">
        <v>23</v>
      </c>
      <c r="G26" s="19">
        <f>SUM(E23:E26)</f>
        <v>14.110303</v>
      </c>
      <c r="H26" s="19">
        <f t="shared" si="7"/>
        <v>35.219542300000001</v>
      </c>
      <c r="I26" s="7" t="s">
        <v>25</v>
      </c>
      <c r="J26" s="19">
        <f>SUM(H23:H26)</f>
        <v>76.878447800000004</v>
      </c>
      <c r="K26" s="3"/>
    </row>
    <row r="27" spans="1:11" ht="33.75" customHeight="1" x14ac:dyDescent="0.25">
      <c r="A27" s="20" t="s">
        <v>20</v>
      </c>
      <c r="B27" s="21"/>
      <c r="C27" s="22"/>
      <c r="D27" s="22"/>
      <c r="E27" s="7"/>
      <c r="F27" s="7"/>
      <c r="G27" s="7"/>
      <c r="H27" s="7"/>
      <c r="I27" s="7"/>
      <c r="J27" s="7"/>
      <c r="K27" s="3"/>
    </row>
    <row r="28" spans="1:11" ht="15" x14ac:dyDescent="0.25">
      <c r="A28" s="16" t="s">
        <v>9</v>
      </c>
      <c r="B28" s="17" t="s">
        <v>10</v>
      </c>
      <c r="C28" s="18">
        <v>1776708.8</v>
      </c>
      <c r="D28" s="18">
        <v>366340</v>
      </c>
      <c r="E28" s="19">
        <f>D28/1000000</f>
        <v>0.36634</v>
      </c>
      <c r="F28" s="7"/>
      <c r="G28" s="7"/>
      <c r="H28" s="19">
        <f>C28/1000000</f>
        <v>1.7767088</v>
      </c>
      <c r="I28" s="7"/>
      <c r="J28" s="7"/>
      <c r="K28" s="3"/>
    </row>
    <row r="29" spans="1:11" ht="15" x14ac:dyDescent="0.25">
      <c r="A29" s="16" t="s">
        <v>11</v>
      </c>
      <c r="B29" s="17" t="s">
        <v>12</v>
      </c>
      <c r="C29" s="18">
        <v>10554710</v>
      </c>
      <c r="D29" s="18">
        <v>8983129</v>
      </c>
      <c r="E29" s="19">
        <f t="shared" ref="E29:E30" si="8">D29/1000000</f>
        <v>8.9831289999999999</v>
      </c>
      <c r="F29" s="7"/>
      <c r="G29" s="7"/>
      <c r="H29" s="19">
        <f t="shared" ref="H29:H30" si="9">C29/1000000</f>
        <v>10.55471</v>
      </c>
      <c r="I29" s="7"/>
      <c r="J29" s="7"/>
      <c r="K29" s="3"/>
    </row>
    <row r="30" spans="1:11" ht="15" x14ac:dyDescent="0.25">
      <c r="A30" s="16" t="s">
        <v>13</v>
      </c>
      <c r="B30" s="17" t="s">
        <v>14</v>
      </c>
      <c r="C30" s="18">
        <v>1664638.3</v>
      </c>
      <c r="D30" s="18">
        <v>403556</v>
      </c>
      <c r="E30" s="19">
        <f t="shared" si="8"/>
        <v>0.40355600000000003</v>
      </c>
      <c r="F30" s="7"/>
      <c r="G30" s="7"/>
      <c r="H30" s="19">
        <f t="shared" si="9"/>
        <v>1.6646383</v>
      </c>
      <c r="I30" s="7"/>
      <c r="J30" s="7"/>
      <c r="K30" s="3"/>
    </row>
    <row r="31" spans="1:11" ht="15" x14ac:dyDescent="0.25">
      <c r="A31" s="16" t="s">
        <v>15</v>
      </c>
      <c r="B31" s="17" t="s">
        <v>16</v>
      </c>
      <c r="C31" s="18">
        <v>32451991.600000001</v>
      </c>
      <c r="D31" s="18">
        <v>1662138</v>
      </c>
      <c r="E31" s="19">
        <f>D31/1000000</f>
        <v>1.6621379999999999</v>
      </c>
      <c r="F31" s="7" t="s">
        <v>23</v>
      </c>
      <c r="G31" s="19">
        <f>SUM(E28:E31)</f>
        <v>11.415163</v>
      </c>
      <c r="H31" s="19">
        <f>C31/1000000</f>
        <v>32.451991599999999</v>
      </c>
      <c r="I31" s="7" t="s">
        <v>25</v>
      </c>
      <c r="J31" s="19">
        <f>SUM(H28:H31)</f>
        <v>46.448048700000001</v>
      </c>
      <c r="K31" s="3"/>
    </row>
    <row r="32" spans="1:11" ht="33.75" customHeight="1" x14ac:dyDescent="0.25">
      <c r="A32" s="20" t="s">
        <v>27</v>
      </c>
      <c r="B32" s="21"/>
      <c r="C32" s="22"/>
      <c r="D32" s="22"/>
      <c r="E32" s="7"/>
      <c r="F32" s="7"/>
      <c r="G32" s="7"/>
      <c r="H32" s="7"/>
      <c r="I32" s="7"/>
      <c r="J32" s="7"/>
      <c r="K32" s="3"/>
    </row>
    <row r="33" spans="1:11" ht="15" x14ac:dyDescent="0.25">
      <c r="A33" s="16" t="s">
        <v>9</v>
      </c>
      <c r="B33" s="17" t="s">
        <v>10</v>
      </c>
      <c r="C33" s="18">
        <v>1501529.3</v>
      </c>
      <c r="D33" s="18">
        <v>366912</v>
      </c>
      <c r="E33" s="19">
        <f>D33/1000000</f>
        <v>0.36691200000000002</v>
      </c>
      <c r="F33" s="7"/>
      <c r="G33" s="7"/>
      <c r="H33" s="19">
        <f>C33/1000000</f>
        <v>1.5015293000000001</v>
      </c>
      <c r="I33" s="7"/>
      <c r="J33" s="7"/>
      <c r="K33" s="3"/>
    </row>
    <row r="34" spans="1:11" ht="15" x14ac:dyDescent="0.25">
      <c r="A34" s="16" t="s">
        <v>11</v>
      </c>
      <c r="B34" s="17" t="s">
        <v>12</v>
      </c>
      <c r="C34" s="18">
        <v>7463635.4000000004</v>
      </c>
      <c r="D34" s="18">
        <v>3574045</v>
      </c>
      <c r="E34" s="19">
        <f t="shared" ref="E34:E36" si="10">D34/1000000</f>
        <v>3.5740449999999999</v>
      </c>
      <c r="F34" s="7"/>
      <c r="G34" s="7"/>
      <c r="H34" s="19">
        <f>C34/1000000</f>
        <v>7.4636354000000003</v>
      </c>
      <c r="I34" s="7"/>
      <c r="J34" s="7"/>
      <c r="K34" s="3"/>
    </row>
    <row r="35" spans="1:11" ht="15" x14ac:dyDescent="0.25">
      <c r="A35" s="16" t="s">
        <v>13</v>
      </c>
      <c r="B35" s="17" t="s">
        <v>14</v>
      </c>
      <c r="C35" s="18">
        <v>1318325.2</v>
      </c>
      <c r="D35" s="18">
        <v>319551</v>
      </c>
      <c r="E35" s="19">
        <f t="shared" si="10"/>
        <v>0.31955099999999997</v>
      </c>
      <c r="F35" s="7"/>
      <c r="G35" s="7"/>
      <c r="H35" s="19">
        <f>C35/1000000</f>
        <v>1.3183251999999999</v>
      </c>
      <c r="I35" s="7"/>
      <c r="J35" s="7"/>
      <c r="K35" s="3"/>
    </row>
    <row r="36" spans="1:11" ht="15" x14ac:dyDescent="0.25">
      <c r="A36" s="16" t="s">
        <v>15</v>
      </c>
      <c r="B36" s="17" t="s">
        <v>16</v>
      </c>
      <c r="C36" s="18">
        <v>28788907.100000001</v>
      </c>
      <c r="D36" s="18">
        <v>1611464</v>
      </c>
      <c r="E36" s="19">
        <f t="shared" si="10"/>
        <v>1.611464</v>
      </c>
      <c r="F36" s="7" t="s">
        <v>23</v>
      </c>
      <c r="G36" s="19">
        <f>SUM(E33:E36)</f>
        <v>5.8719719999999995</v>
      </c>
      <c r="H36" s="19">
        <f>C36/1000000</f>
        <v>28.788907100000003</v>
      </c>
      <c r="I36" s="7" t="s">
        <v>25</v>
      </c>
      <c r="J36" s="19">
        <f>SUM(H33:H36)</f>
        <v>39.072397000000002</v>
      </c>
      <c r="K36" s="3"/>
    </row>
    <row r="37" spans="1:11" ht="15" x14ac:dyDescent="0.25">
      <c r="A37" s="16" t="s">
        <v>21</v>
      </c>
      <c r="B37" s="4"/>
      <c r="C37" s="6"/>
      <c r="D37" s="6"/>
      <c r="E37" s="7"/>
      <c r="F37" s="7"/>
      <c r="G37" s="7"/>
      <c r="H37" s="7"/>
      <c r="I37" s="7"/>
      <c r="J37" s="7"/>
      <c r="K37" s="3"/>
    </row>
    <row r="38" spans="1:11" ht="15" x14ac:dyDescent="0.25">
      <c r="A38" s="4"/>
      <c r="B38" s="4"/>
      <c r="C38" s="6"/>
      <c r="D38" s="6"/>
      <c r="E38" s="4"/>
      <c r="F38" s="4"/>
      <c r="G38" s="4"/>
      <c r="H38" s="4"/>
      <c r="I38" s="4"/>
      <c r="J38" s="4"/>
    </row>
    <row r="39" spans="1:11" ht="15" x14ac:dyDescent="0.25">
      <c r="A39" s="16" t="s">
        <v>28</v>
      </c>
      <c r="B39" s="4"/>
      <c r="C39" s="6"/>
      <c r="D39" s="6"/>
      <c r="E39" s="4"/>
      <c r="F39" s="4"/>
      <c r="G39" s="4"/>
      <c r="H39" s="4"/>
      <c r="I39" s="4"/>
      <c r="J39" s="4"/>
    </row>
    <row r="40" spans="1:11" ht="15" x14ac:dyDescent="0.25">
      <c r="A40" s="4"/>
      <c r="B40" s="4"/>
      <c r="C40" s="6"/>
      <c r="D40" s="6"/>
      <c r="E40" s="4"/>
      <c r="F40" s="4"/>
      <c r="G40" s="4"/>
      <c r="H40" s="4"/>
      <c r="I40" s="4"/>
      <c r="J40" s="4"/>
    </row>
    <row r="41" spans="1:11" ht="82.5" customHeight="1" x14ac:dyDescent="0.25">
      <c r="A41" s="23" t="s">
        <v>29</v>
      </c>
      <c r="B41" s="23"/>
      <c r="C41" s="23"/>
      <c r="D41" s="23"/>
      <c r="E41" s="23"/>
      <c r="F41" s="4"/>
      <c r="G41" s="4"/>
      <c r="H41" s="4"/>
      <c r="I41" s="4"/>
      <c r="J41" s="4"/>
    </row>
  </sheetData>
  <mergeCells count="11">
    <mergeCell ref="A41:E41"/>
    <mergeCell ref="A17:D17"/>
    <mergeCell ref="A22:D22"/>
    <mergeCell ref="A27:D27"/>
    <mergeCell ref="A32:D32"/>
    <mergeCell ref="A12:D12"/>
    <mergeCell ref="A1:D1"/>
    <mergeCell ref="A2:D2"/>
    <mergeCell ref="A3:D3"/>
    <mergeCell ref="A5:B6"/>
    <mergeCell ref="A7:D7"/>
  </mergeCells>
  <pageMargins left="0.7" right="0.7" top="0.75" bottom="0.75" header="0.3" footer="0.3"/>
  <headerFooter>
    <oddFooter>&amp;CAbgerufen am 25.04.24 / 14:27:36&amp;RSeite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79c50f-fb26-42dc-ac6e-8a18656bc91c">
      <UserInfo>
        <DisplayName/>
        <AccountId xsi:nil="true"/>
        <AccountType/>
      </UserInfo>
    </SharedWithUsers>
    <TaxCatchAll xmlns="4479c50f-fb26-42dc-ac6e-8a18656bc91c" xsi:nil="true"/>
    <lcf76f155ced4ddcb4097134ff3c332f xmlns="c049e1f7-808b-486f-abbe-eb36d6d49c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AFB2EC-E74F-44EA-911D-8CDEA5E8A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56FFF-6624-41D2-9157-6AED9A1CE85C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customXml/itemProps3.xml><?xml version="1.0" encoding="utf-8"?>
<ds:datastoreItem xmlns:ds="http://schemas.openxmlformats.org/officeDocument/2006/customXml" ds:itemID="{64184BD3-731B-459E-870A-F1EFE3A9C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51000-0005</vt:lpstr>
      <vt:lpstr>'51000-0005'!Drucktitel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Bartscht, Torge GIZ</cp:lastModifiedBy>
  <dcterms:created xsi:type="dcterms:W3CDTF">2024-04-25T12:27:36Z</dcterms:created>
  <dcterms:modified xsi:type="dcterms:W3CDTF">2024-12-06T08:32:06Z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1254700</vt:r8>
  </property>
  <property fmtid="{D5CDD505-2E9C-101B-9397-08002B2CF9AE}" pid="3" name="ContentTypeId">
    <vt:lpwstr>0x0101006A942903B428284CB195D4232C502BBC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