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-my.sharepoint.com/personal/torge_bartscht_giz_de/Documents/Desktop/Datenportal/"/>
    </mc:Choice>
  </mc:AlternateContent>
  <xr:revisionPtr revIDLastSave="8" documentId="8_{232DA0F2-D676-4B0D-8256-47481B6F35A7}" xr6:coauthVersionLast="47" xr6:coauthVersionMax="47" xr10:uidLastSave="{E73B4526-125D-470C-9620-7B81F328D68F}"/>
  <bookViews>
    <workbookView xWindow="2085" yWindow="4095" windowWidth="21525" windowHeight="11385" xr2:uid="{00000000-000D-0000-FFFF-FFFF00000000}"/>
  </bookViews>
  <sheets>
    <sheet name="51000-0005" sheetId="1" r:id="rId1"/>
  </sheets>
  <definedNames>
    <definedName name="_xlnm.Print_Titles" localSheetId="0">'51000-0005'!$1:$6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K30" i="1"/>
  <c r="K29" i="1"/>
  <c r="K28" i="1"/>
  <c r="K26" i="1"/>
  <c r="K25" i="1"/>
  <c r="K24" i="1"/>
  <c r="K23" i="1"/>
  <c r="K21" i="1"/>
  <c r="K20" i="1"/>
  <c r="K19" i="1"/>
  <c r="K18" i="1"/>
  <c r="N21" i="1" s="1"/>
  <c r="K16" i="1"/>
  <c r="K15" i="1"/>
  <c r="K14" i="1"/>
  <c r="K13" i="1"/>
  <c r="N16" i="1" s="1"/>
  <c r="K10" i="1"/>
  <c r="K11" i="1"/>
  <c r="K9" i="1"/>
  <c r="K8" i="1"/>
  <c r="N11" i="1" s="1"/>
  <c r="F31" i="1"/>
  <c r="F30" i="1"/>
  <c r="F29" i="1"/>
  <c r="F28" i="1"/>
  <c r="I31" i="1" s="1"/>
  <c r="F26" i="1"/>
  <c r="F25" i="1"/>
  <c r="F24" i="1"/>
  <c r="F23" i="1"/>
  <c r="I26" i="1" s="1"/>
  <c r="F21" i="1"/>
  <c r="F20" i="1"/>
  <c r="F19" i="1"/>
  <c r="F18" i="1"/>
  <c r="I21" i="1" s="1"/>
  <c r="F16" i="1"/>
  <c r="F15" i="1"/>
  <c r="F14" i="1"/>
  <c r="F13" i="1"/>
  <c r="F9" i="1"/>
  <c r="F10" i="1"/>
  <c r="F11" i="1"/>
  <c r="F8" i="1"/>
  <c r="I11" i="1" s="1"/>
  <c r="N26" i="1" l="1"/>
  <c r="N31" i="1"/>
  <c r="I16" i="1"/>
</calcChain>
</file>

<file path=xl/sharedStrings.xml><?xml version="1.0" encoding="utf-8"?>
<sst xmlns="http://schemas.openxmlformats.org/spreadsheetml/2006/main" count="70" uniqueCount="29">
  <si>
    <t>Aus- und Einfuhr (Außenhandel): Deutschland, Jahre,
Warensystematik</t>
  </si>
  <si>
    <t>Außenhandel</t>
  </si>
  <si>
    <t>Deutschland</t>
  </si>
  <si>
    <t>GP2019 (2-Steller): Außenhandel</t>
  </si>
  <si>
    <t>Ausfuhr: Gewicht</t>
  </si>
  <si>
    <t>Ausfuhr: Wert</t>
  </si>
  <si>
    <t>t</t>
  </si>
  <si>
    <t>Tsd. EUR</t>
  </si>
  <si>
    <t>2018</t>
  </si>
  <si>
    <t>GP19-05</t>
  </si>
  <si>
    <t>Kohle</t>
  </si>
  <si>
    <t>GP19-06</t>
  </si>
  <si>
    <t>Erdöl und Erdgas</t>
  </si>
  <si>
    <t>GP19-07</t>
  </si>
  <si>
    <t>Erze</t>
  </si>
  <si>
    <t>GP19-08</t>
  </si>
  <si>
    <t>Steine und Erden, sonstige Bergbauerzeugnisse</t>
  </si>
  <si>
    <t>2019</t>
  </si>
  <si>
    <t>2020</t>
  </si>
  <si>
    <t>2021</t>
  </si>
  <si>
    <t>2022</t>
  </si>
  <si>
    <t>© Statistisches Bundesamt (Destatis), 2023 | Stand: 16.06.2023 / 10:06:11</t>
  </si>
  <si>
    <t>in Mrd. Euro</t>
  </si>
  <si>
    <t>Ausfuhr Wert</t>
  </si>
  <si>
    <t>Wert insg. in Mrd. Euro</t>
  </si>
  <si>
    <t>in Mio. t</t>
  </si>
  <si>
    <t>Gewicht insg. in Mio. t</t>
  </si>
  <si>
    <t>Bei den Zahlen für 2022 handelt es sich um vorläufige Daten</t>
  </si>
  <si>
    <t>(Letzte Aktualisierung: Juni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</si>
</sst>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indexed="8"/>
      <name val="Calibri"/>
      <family val="2"/>
      <scheme val="minor"/>
    </font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10"/>
      <name val="Arial"/>
    </font>
    <font>
      <sz val="10"/>
      <color rgb="FFFF000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164" fontId="4" fillId="2" borderId="0" xfId="0" applyNumberFormat="1" applyFont="1" applyFill="1"/>
    <xf numFmtId="0" fontId="1" fillId="2" borderId="0" xfId="0" applyFont="1" applyFill="1"/>
    <xf numFmtId="0" fontId="1" fillId="2" borderId="0" xfId="0" applyFont="1" applyFill="1"/>
    <xf numFmtId="164" fontId="1" fillId="2" borderId="0" xfId="0" applyNumberFormat="1" applyFont="1" applyFill="1"/>
    <xf numFmtId="0" fontId="4" fillId="0" borderId="0" xfId="0" applyFont="1"/>
    <xf numFmtId="0" fontId="0" fillId="0" borderId="0" xfId="0"/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4" fillId="0" borderId="0" xfId="0" applyFont="1"/>
    <xf numFmtId="0" fontId="0" fillId="0" borderId="0" xfId="0"/>
    <xf numFmtId="0" fontId="5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pane xSplit="2" ySplit="6" topLeftCell="C7" activePane="bottomRight" state="frozen"/>
      <selection pane="topRight"/>
      <selection pane="bottomLeft"/>
      <selection pane="bottomRight" activeCell="F3" sqref="F3"/>
    </sheetView>
  </sheetViews>
  <sheetFormatPr baseColWidth="10" defaultColWidth="12.7109375" defaultRowHeight="12.75" x14ac:dyDescent="0.2"/>
  <cols>
    <col min="1" max="1" width="9.140625" style="1" customWidth="1"/>
    <col min="2" max="2" width="45.140625" style="1" customWidth="1"/>
    <col min="3" max="3" width="11.7109375" customWidth="1"/>
    <col min="4" max="4" width="10" customWidth="1"/>
    <col min="5" max="7" width="12.7109375" style="1" collapsed="1"/>
    <col min="8" max="8" width="20.42578125" style="1" bestFit="1" customWidth="1" collapsed="1"/>
    <col min="9" max="12" width="12.7109375" style="1" collapsed="1"/>
    <col min="13" max="13" width="19.7109375" style="1" bestFit="1" customWidth="1" collapsed="1"/>
    <col min="14" max="16384" width="12.7109375" style="1" collapsed="1"/>
  </cols>
  <sheetData>
    <row r="1" spans="1:14" ht="30" customHeight="1" x14ac:dyDescent="0.2">
      <c r="A1" s="17" t="s">
        <v>0</v>
      </c>
      <c r="B1" s="15"/>
      <c r="C1" s="16"/>
      <c r="D1" s="16"/>
    </row>
    <row r="2" spans="1:14" x14ac:dyDescent="0.2">
      <c r="A2" s="17" t="s">
        <v>1</v>
      </c>
      <c r="B2" s="15"/>
      <c r="C2" s="16"/>
      <c r="D2" s="16"/>
    </row>
    <row r="3" spans="1:14" x14ac:dyDescent="0.2">
      <c r="A3" s="17" t="s">
        <v>2</v>
      </c>
      <c r="B3" s="15"/>
      <c r="C3" s="16"/>
      <c r="D3" s="16"/>
    </row>
    <row r="4" spans="1:14" s="11" customFormat="1" x14ac:dyDescent="0.2">
      <c r="A4" s="20" t="s">
        <v>28</v>
      </c>
      <c r="C4" s="12"/>
      <c r="D4" s="12"/>
    </row>
    <row r="5" spans="1:14" ht="25.5" customHeight="1" x14ac:dyDescent="0.2">
      <c r="A5" s="18" t="s">
        <v>3</v>
      </c>
      <c r="B5" s="19"/>
      <c r="C5" s="6" t="s">
        <v>4</v>
      </c>
      <c r="D5" s="6" t="s">
        <v>5</v>
      </c>
      <c r="F5" s="8" t="s">
        <v>23</v>
      </c>
      <c r="K5" s="9" t="s">
        <v>23</v>
      </c>
    </row>
    <row r="6" spans="1:14" x14ac:dyDescent="0.2">
      <c r="A6" s="19"/>
      <c r="B6" s="19"/>
      <c r="C6" s="6" t="s">
        <v>6</v>
      </c>
      <c r="D6" s="6" t="s">
        <v>7</v>
      </c>
      <c r="F6" s="8" t="s">
        <v>22</v>
      </c>
      <c r="K6" s="9" t="s">
        <v>25</v>
      </c>
    </row>
    <row r="7" spans="1:14" ht="33.75" customHeight="1" x14ac:dyDescent="0.2">
      <c r="A7" s="14" t="s">
        <v>8</v>
      </c>
      <c r="B7" s="15"/>
      <c r="C7" s="16"/>
      <c r="D7" s="16"/>
    </row>
    <row r="8" spans="1:14" x14ac:dyDescent="0.2">
      <c r="A8" s="2" t="s">
        <v>9</v>
      </c>
      <c r="B8" s="5" t="s">
        <v>10</v>
      </c>
      <c r="C8" s="3">
        <v>1187565.1000000001</v>
      </c>
      <c r="D8" s="3">
        <v>123031</v>
      </c>
      <c r="F8" s="7">
        <f>D8/1000000</f>
        <v>0.123031</v>
      </c>
      <c r="K8" s="7">
        <f>C8/1000000</f>
        <v>1.1875651</v>
      </c>
    </row>
    <row r="9" spans="1:14" x14ac:dyDescent="0.2">
      <c r="A9" s="2" t="s">
        <v>11</v>
      </c>
      <c r="B9" s="5" t="s">
        <v>12</v>
      </c>
      <c r="C9" s="3">
        <v>34189144.5</v>
      </c>
      <c r="D9" s="3">
        <v>9204214</v>
      </c>
      <c r="F9" s="7">
        <f t="shared" ref="F9:F11" si="0">D9/1000000</f>
        <v>9.2042140000000003</v>
      </c>
      <c r="K9" s="7">
        <f>C9/1000000</f>
        <v>34.189144499999998</v>
      </c>
    </row>
    <row r="10" spans="1:14" x14ac:dyDescent="0.2">
      <c r="A10" s="2" t="s">
        <v>13</v>
      </c>
      <c r="B10" s="5" t="s">
        <v>14</v>
      </c>
      <c r="C10" s="3">
        <v>233780.1</v>
      </c>
      <c r="D10" s="3">
        <v>132265</v>
      </c>
      <c r="F10" s="7">
        <f t="shared" si="0"/>
        <v>0.13226499999999999</v>
      </c>
      <c r="K10" s="7">
        <f>C10/1000000</f>
        <v>0.23378010000000002</v>
      </c>
    </row>
    <row r="11" spans="1:14" x14ac:dyDescent="0.2">
      <c r="A11" s="2" t="s">
        <v>15</v>
      </c>
      <c r="B11" s="5" t="s">
        <v>16</v>
      </c>
      <c r="C11" s="3">
        <v>36018253.299999997</v>
      </c>
      <c r="D11" s="3">
        <v>1414850</v>
      </c>
      <c r="F11" s="7">
        <f t="shared" si="0"/>
        <v>1.4148499999999999</v>
      </c>
      <c r="H11" s="9" t="s">
        <v>24</v>
      </c>
      <c r="I11" s="10">
        <f>SUM(F8:F11)</f>
        <v>10.874359999999999</v>
      </c>
      <c r="K11" s="7">
        <f>C11/1000000</f>
        <v>36.018253299999998</v>
      </c>
      <c r="M11" s="9" t="s">
        <v>26</v>
      </c>
      <c r="N11" s="10">
        <f>SUM(K8:K11)</f>
        <v>71.628742999999986</v>
      </c>
    </row>
    <row r="12" spans="1:14" ht="33.75" customHeight="1" x14ac:dyDescent="0.2">
      <c r="A12" s="14" t="s">
        <v>17</v>
      </c>
      <c r="B12" s="15"/>
      <c r="C12" s="16"/>
      <c r="D12" s="16"/>
    </row>
    <row r="13" spans="1:14" x14ac:dyDescent="0.2">
      <c r="A13" s="2" t="s">
        <v>9</v>
      </c>
      <c r="B13" s="5" t="s">
        <v>10</v>
      </c>
      <c r="C13" s="3">
        <v>1359678.4</v>
      </c>
      <c r="D13" s="3">
        <v>139460</v>
      </c>
      <c r="F13" s="7">
        <f>D13/1000000</f>
        <v>0.13946</v>
      </c>
      <c r="K13" s="7">
        <f>C13/1000000</f>
        <v>1.3596784</v>
      </c>
    </row>
    <row r="14" spans="1:14" x14ac:dyDescent="0.2">
      <c r="A14" s="2" t="s">
        <v>11</v>
      </c>
      <c r="B14" s="5" t="s">
        <v>12</v>
      </c>
      <c r="C14" s="3">
        <v>55399618.399999999</v>
      </c>
      <c r="D14" s="3">
        <v>11894676</v>
      </c>
      <c r="F14" s="7">
        <f t="shared" ref="F14:F16" si="1">D14/1000000</f>
        <v>11.894676</v>
      </c>
      <c r="K14" s="7">
        <f>C14/1000000</f>
        <v>55.399618400000001</v>
      </c>
    </row>
    <row r="15" spans="1:14" x14ac:dyDescent="0.2">
      <c r="A15" s="2" t="s">
        <v>13</v>
      </c>
      <c r="B15" s="5" t="s">
        <v>14</v>
      </c>
      <c r="C15" s="3">
        <v>741727.9</v>
      </c>
      <c r="D15" s="3">
        <v>180835</v>
      </c>
      <c r="F15" s="7">
        <f t="shared" si="1"/>
        <v>0.180835</v>
      </c>
      <c r="K15" s="7">
        <f>C15/1000000</f>
        <v>0.7417279</v>
      </c>
    </row>
    <row r="16" spans="1:14" x14ac:dyDescent="0.2">
      <c r="A16" s="2" t="s">
        <v>15</v>
      </c>
      <c r="B16" s="5" t="s">
        <v>16</v>
      </c>
      <c r="C16" s="3">
        <v>35190836.299999997</v>
      </c>
      <c r="D16" s="3">
        <v>1370478</v>
      </c>
      <c r="F16" s="7">
        <f t="shared" si="1"/>
        <v>1.3704780000000001</v>
      </c>
      <c r="H16" s="9" t="s">
        <v>24</v>
      </c>
      <c r="I16" s="10">
        <f>SUM(F13:F16)</f>
        <v>13.585449000000001</v>
      </c>
      <c r="K16" s="7">
        <f>C16/1000000</f>
        <v>35.190836299999994</v>
      </c>
      <c r="M16" s="9" t="s">
        <v>26</v>
      </c>
      <c r="N16" s="10">
        <f>SUM(K13:K16)</f>
        <v>92.691860999999989</v>
      </c>
    </row>
    <row r="17" spans="1:14" ht="33.75" customHeight="1" x14ac:dyDescent="0.2">
      <c r="A17" s="14" t="s">
        <v>18</v>
      </c>
      <c r="B17" s="15"/>
      <c r="C17" s="16"/>
      <c r="D17" s="16"/>
    </row>
    <row r="18" spans="1:14" x14ac:dyDescent="0.2">
      <c r="A18" s="2" t="s">
        <v>9</v>
      </c>
      <c r="B18" s="5" t="s">
        <v>10</v>
      </c>
      <c r="C18" s="3">
        <v>1267652.6000000001</v>
      </c>
      <c r="D18" s="3">
        <v>117689</v>
      </c>
      <c r="F18" s="7">
        <f>D18/1000000</f>
        <v>0.117689</v>
      </c>
      <c r="K18" s="7">
        <f>C18/1000000</f>
        <v>1.2676526000000001</v>
      </c>
    </row>
    <row r="19" spans="1:14" x14ac:dyDescent="0.2">
      <c r="A19" s="2" t="s">
        <v>11</v>
      </c>
      <c r="B19" s="5" t="s">
        <v>12</v>
      </c>
      <c r="C19" s="3">
        <v>47106946</v>
      </c>
      <c r="D19" s="3">
        <v>8275933</v>
      </c>
      <c r="F19" s="7">
        <f t="shared" ref="F19:F21" si="2">D19/1000000</f>
        <v>8.2759330000000002</v>
      </c>
      <c r="K19" s="7">
        <f>C19/1000000</f>
        <v>47.106946000000001</v>
      </c>
    </row>
    <row r="20" spans="1:14" x14ac:dyDescent="0.2">
      <c r="A20" s="2" t="s">
        <v>13</v>
      </c>
      <c r="B20" s="5" t="s">
        <v>14</v>
      </c>
      <c r="C20" s="3">
        <v>998392</v>
      </c>
      <c r="D20" s="3">
        <v>160713</v>
      </c>
      <c r="F20" s="7">
        <f t="shared" si="2"/>
        <v>0.16071299999999999</v>
      </c>
      <c r="K20" s="7">
        <f>C20/1000000</f>
        <v>0.99839199999999995</v>
      </c>
    </row>
    <row r="21" spans="1:14" x14ac:dyDescent="0.2">
      <c r="A21" s="2" t="s">
        <v>15</v>
      </c>
      <c r="B21" s="5" t="s">
        <v>16</v>
      </c>
      <c r="C21" s="3">
        <v>31924640.600000001</v>
      </c>
      <c r="D21" s="3">
        <v>1298761</v>
      </c>
      <c r="F21" s="7">
        <f t="shared" si="2"/>
        <v>1.2987610000000001</v>
      </c>
      <c r="H21" s="9" t="s">
        <v>24</v>
      </c>
      <c r="I21" s="10">
        <f>SUM(F18:F21)</f>
        <v>9.8530960000000007</v>
      </c>
      <c r="K21" s="7">
        <f>C21/1000000</f>
        <v>31.9246406</v>
      </c>
      <c r="M21" s="9" t="s">
        <v>26</v>
      </c>
      <c r="N21" s="10">
        <f>SUM(K18:K21)</f>
        <v>81.297631199999998</v>
      </c>
    </row>
    <row r="22" spans="1:14" ht="33.75" customHeight="1" x14ac:dyDescent="0.2">
      <c r="A22" s="14" t="s">
        <v>19</v>
      </c>
      <c r="B22" s="15"/>
      <c r="C22" s="16"/>
      <c r="D22" s="16"/>
    </row>
    <row r="23" spans="1:14" x14ac:dyDescent="0.2">
      <c r="A23" s="2" t="s">
        <v>9</v>
      </c>
      <c r="B23" s="5" t="s">
        <v>10</v>
      </c>
      <c r="C23" s="3">
        <v>1696898.6</v>
      </c>
      <c r="D23" s="3">
        <v>178083</v>
      </c>
      <c r="F23" s="7">
        <f>D23/1000000</f>
        <v>0.17808299999999999</v>
      </c>
      <c r="K23" s="7">
        <f>C23/1000000</f>
        <v>1.6968986000000001</v>
      </c>
    </row>
    <row r="24" spans="1:14" x14ac:dyDescent="0.2">
      <c r="A24" s="2" t="s">
        <v>11</v>
      </c>
      <c r="B24" s="5" t="s">
        <v>12</v>
      </c>
      <c r="C24" s="3">
        <v>38336213.600000001</v>
      </c>
      <c r="D24" s="3">
        <v>12041088</v>
      </c>
      <c r="F24" s="7">
        <f t="shared" ref="F24:F26" si="3">D24/1000000</f>
        <v>12.041088</v>
      </c>
      <c r="K24" s="7">
        <f>C24/1000000</f>
        <v>38.336213600000001</v>
      </c>
    </row>
    <row r="25" spans="1:14" x14ac:dyDescent="0.2">
      <c r="A25" s="2" t="s">
        <v>13</v>
      </c>
      <c r="B25" s="5" t="s">
        <v>14</v>
      </c>
      <c r="C25" s="3">
        <v>1625793.3</v>
      </c>
      <c r="D25" s="3">
        <v>365270</v>
      </c>
      <c r="F25" s="7">
        <f t="shared" si="3"/>
        <v>0.36526999999999998</v>
      </c>
      <c r="K25" s="7">
        <f>C25/1000000</f>
        <v>1.6257933</v>
      </c>
    </row>
    <row r="26" spans="1:14" x14ac:dyDescent="0.2">
      <c r="A26" s="2" t="s">
        <v>15</v>
      </c>
      <c r="B26" s="5" t="s">
        <v>16</v>
      </c>
      <c r="C26" s="3">
        <v>35219542.299999997</v>
      </c>
      <c r="D26" s="3">
        <v>1525862</v>
      </c>
      <c r="F26" s="7">
        <f t="shared" si="3"/>
        <v>1.5258620000000001</v>
      </c>
      <c r="H26" s="9" t="s">
        <v>24</v>
      </c>
      <c r="I26" s="10">
        <f>SUM(F23:F26)</f>
        <v>14.110303</v>
      </c>
      <c r="K26" s="7">
        <f>C26/1000000</f>
        <v>35.219542300000001</v>
      </c>
      <c r="M26" s="9" t="s">
        <v>26</v>
      </c>
      <c r="N26" s="10">
        <f>SUM(K23:K26)</f>
        <v>76.878447800000004</v>
      </c>
    </row>
    <row r="27" spans="1:14" ht="33.75" customHeight="1" x14ac:dyDescent="0.2">
      <c r="A27" s="14" t="s">
        <v>20</v>
      </c>
      <c r="B27" s="15"/>
      <c r="C27" s="16"/>
      <c r="D27" s="16"/>
    </row>
    <row r="28" spans="1:14" x14ac:dyDescent="0.2">
      <c r="A28" s="2" t="s">
        <v>9</v>
      </c>
      <c r="B28" s="5" t="s">
        <v>10</v>
      </c>
      <c r="C28" s="3">
        <v>1766761.4</v>
      </c>
      <c r="D28" s="3">
        <v>362783</v>
      </c>
      <c r="F28" s="7">
        <f>D28/1000000</f>
        <v>0.36278300000000002</v>
      </c>
      <c r="K28" s="7">
        <f>C28/1000000</f>
        <v>1.7667613999999998</v>
      </c>
    </row>
    <row r="29" spans="1:14" x14ac:dyDescent="0.2">
      <c r="A29" s="2" t="s">
        <v>11</v>
      </c>
      <c r="B29" s="5" t="s">
        <v>12</v>
      </c>
      <c r="C29" s="3">
        <v>13550588.300000001</v>
      </c>
      <c r="D29" s="3">
        <v>9937424</v>
      </c>
      <c r="F29" s="7">
        <f t="shared" ref="F29:F31" si="4">D29/1000000</f>
        <v>9.937424</v>
      </c>
      <c r="K29" s="7">
        <f>C29/1000000</f>
        <v>13.550588300000001</v>
      </c>
    </row>
    <row r="30" spans="1:14" x14ac:dyDescent="0.2">
      <c r="A30" s="2" t="s">
        <v>13</v>
      </c>
      <c r="B30" s="5" t="s">
        <v>14</v>
      </c>
      <c r="C30" s="3">
        <v>1664636.3</v>
      </c>
      <c r="D30" s="3">
        <v>403554</v>
      </c>
      <c r="F30" s="7">
        <f t="shared" si="4"/>
        <v>0.40355400000000002</v>
      </c>
      <c r="K30" s="7">
        <f>C30/1000000</f>
        <v>1.6646363</v>
      </c>
    </row>
    <row r="31" spans="1:14" x14ac:dyDescent="0.2">
      <c r="A31" s="2" t="s">
        <v>15</v>
      </c>
      <c r="B31" s="5" t="s">
        <v>16</v>
      </c>
      <c r="C31" s="3">
        <v>31637901.199999999</v>
      </c>
      <c r="D31" s="3">
        <v>1649549</v>
      </c>
      <c r="F31" s="7">
        <f t="shared" si="4"/>
        <v>1.6495489999999999</v>
      </c>
      <c r="H31" s="9" t="s">
        <v>24</v>
      </c>
      <c r="I31" s="10">
        <f>SUM(F28:F31)</f>
        <v>12.35331</v>
      </c>
      <c r="K31" s="7">
        <f>C31/1000000</f>
        <v>31.637901199999998</v>
      </c>
      <c r="M31" s="9" t="s">
        <v>26</v>
      </c>
      <c r="N31" s="10">
        <f>SUM(K28:K31)</f>
        <v>48.619887200000001</v>
      </c>
    </row>
    <row r="32" spans="1:14" x14ac:dyDescent="0.2">
      <c r="A32" s="13" t="s">
        <v>27</v>
      </c>
    </row>
    <row r="34" spans="1:1" x14ac:dyDescent="0.2">
      <c r="A34" s="4" t="s">
        <v>21</v>
      </c>
    </row>
  </sheetData>
  <mergeCells count="9">
    <mergeCell ref="A17:D17"/>
    <mergeCell ref="A22:D22"/>
    <mergeCell ref="A27:D27"/>
    <mergeCell ref="A1:D1"/>
    <mergeCell ref="A2:D2"/>
    <mergeCell ref="A3:D3"/>
    <mergeCell ref="A5:B6"/>
    <mergeCell ref="A7:D7"/>
    <mergeCell ref="A12:D12"/>
  </mergeCells>
  <pageMargins left="0.7" right="0.7" top="0.75" bottom="0.75" header="0.3" footer="0.3"/>
  <pageSetup paperSize="9" orientation="portrait" r:id="rId1"/>
  <headerFooter>
    <oddFooter>&amp;CAbgerufen am 16.06.23 / 10:08:32&amp;RSeite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51000-0005</vt:lpstr>
      <vt:lpstr>'51000-0005'!Drucktitel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Bartscht, Torge GIZ</cp:lastModifiedBy>
  <dcterms:created xsi:type="dcterms:W3CDTF">2023-06-16T08:08:32Z</dcterms:created>
  <dcterms:modified xsi:type="dcterms:W3CDTF">2023-09-13T07:47:17Z</dcterms:modified>
</cp:coreProperties>
</file>